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0"/>
  </bookViews>
  <sheets>
    <sheet name="Титул" sheetId="1" r:id="rId1"/>
    <sheet name="Роз.1" sheetId="2" r:id="rId2"/>
    <sheet name="Роз.2" sheetId="3" r:id="rId3"/>
    <sheet name="Роз.3" sheetId="4" r:id="rId4"/>
  </sheets>
  <definedNames>
    <definedName name="autos">'Роз.3'!$M$7</definedName>
    <definedName name="_xlnm.Print_Area" localSheetId="3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<sst xmlns="http://schemas.openxmlformats.org/spreadsheetml/2006/main" count="132" uniqueCount="107">
  <si>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</si>
  <si>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</si>
  <si>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</si>
  <si>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</si>
  <si>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</si>
  <si>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</si>
  <si>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</si>
  <si>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</si>
  <si>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</si>
  <si>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</si>
  <si>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</si>
  <si>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</si>
  <si>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</si>
  <si>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</si>
  <si>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</si>
  <si>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</si>
  <si>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</si>
  <si>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</si>
  <si>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</si>
  <si>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</si>
  <si>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</si>
  <si>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</si>
  <si>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</si>
  <si>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</si>
  <si>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</si>
  <si>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</si>
  <si>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</si>
  <si>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</si>
  <si>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</si>
  <si>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</si>
  <si>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</si>
  <si>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</si>
  <si>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</si>
  <si>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</si>
  <si>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</si>
  <si>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</si>
  <si>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</si>
  <si>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</si>
  <si>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</si>
  <si>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</si>
  <si>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</si>
  <si>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</si>
  <si>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</si>
  <si>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</si>
  <si>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</si>
  <si>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</si>
  <si>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</si>
  <si>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</si>
  <si>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</si>
  <si>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</si>
  <si>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</si>
  <si>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</si>
  <si>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</si>
  <si>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</si>
  <si>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</si>
  <si>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</si>
  <si>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</si>
  <si>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</si>
  <si>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</si>
  <si>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</si>
  <si>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</si>
  <si>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</si>
  <si>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</si>
  <si>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</si>
  <si>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</si>
  <si>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</si>
  <si>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</si>
  <si>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</si>
  <si>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</si>
  <si>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</si>
  <si>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</si>
  <si>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</si>
  <si>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</si>
  <si>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</si>
  <si>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</si>
  <si>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</si>
  <si>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</si>
  <si>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</si>
  <si>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</si>
  <si>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</si>
  <si>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</si>
  <si>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</si>
  <si>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</si>
  <si>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</si>
  <si>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</si>
  <si>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</si>
  <si>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</si>
  <si>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</si>
  <si>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</si>
  <si>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</si>
  <si>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</si>
  <si>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</si>
  <si>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</si>
  <si>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</si>
  <si>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</si>
  <si>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Поліщук А.П.</t>
  </si>
  <si>
    <t>Остапенко І.Д.</t>
  </si>
  <si>
    <t>277-76-65</t>
  </si>
  <si>
    <t>ostapenko@court.gov.ua</t>
  </si>
  <si>
    <t>1 лютого 2017 року</t>
  </si>
  <si>
    <t>Державна судова адміністрація України</t>
  </si>
  <si>
    <t xml:space="preserve">Місцезнаходження: </t>
  </si>
  <si>
    <t>.м. Київ</t>
  </si>
  <si>
    <t>вул. Липська</t>
  </si>
  <si>
    <t>18/5</t>
  </si>
  <si>
    <t xml:space="preserve">        Зведений по Україні за 2016 рік</t>
  </si>
  <si>
    <t>Заступник начальника управління - начальник віділу судової статистики, діловодства та архіву суду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</si>
</sst>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3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4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left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2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13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4" xfId="0" applyFont="1" applyBorder="1" applyAlignment="1">
      <alignment vertical="center" textRotation="255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10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8" xfId="0" applyFont="1" applyBorder="1" applyAlignment="1">
      <alignment horizontal="center" vertical="top"/>
    </xf>
    <xf numFmtId="49" fontId="25" fillId="0" borderId="21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21" xfId="0" applyNumberFormat="1" applyFont="1" applyBorder="1" applyAlignment="1">
      <alignment vertical="center"/>
    </xf>
    <xf numFmtId="0" fontId="25" fillId="0" borderId="2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00" t="s">
        <v>69</v>
      </c>
      <c r="B1" s="100"/>
      <c r="C1" s="100"/>
      <c r="D1" s="100"/>
      <c r="E1" s="100"/>
      <c r="F1" s="100"/>
      <c r="G1" s="100"/>
      <c r="H1" s="100"/>
      <c r="I1" s="100"/>
      <c r="J1" s="100"/>
      <c r="K1" s="55"/>
      <c r="L1" s="55"/>
      <c r="M1" s="119"/>
      <c r="N1" s="119"/>
      <c r="O1" s="119"/>
    </row>
    <row r="2" spans="1:15" ht="12.75">
      <c r="A2" s="18" t="s">
        <v>60</v>
      </c>
      <c r="B2" s="19"/>
      <c r="C2" s="19"/>
      <c r="D2" s="19"/>
      <c r="E2" s="19"/>
      <c r="F2" s="121"/>
      <c r="G2" s="121"/>
      <c r="H2" s="121"/>
      <c r="I2" s="121"/>
      <c r="J2" s="19"/>
      <c r="K2" s="19" t="s">
        <v>17</v>
      </c>
      <c r="L2" s="19"/>
      <c r="N2" s="21"/>
      <c r="O2" s="21"/>
    </row>
    <row r="3" spans="1:15" ht="14.25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14.25">
      <c r="A4" s="120" t="s">
        <v>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18.75" customHeight="1">
      <c r="A5" s="22"/>
      <c r="B5" s="128" t="s">
        <v>105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22" t="s">
        <v>61</v>
      </c>
      <c r="B8" s="123"/>
      <c r="C8" s="123"/>
      <c r="D8" s="123"/>
      <c r="E8" s="124"/>
      <c r="F8" s="122" t="s">
        <v>62</v>
      </c>
      <c r="G8" s="123"/>
      <c r="H8" s="124"/>
      <c r="K8" s="125" t="s">
        <v>0</v>
      </c>
      <c r="L8" s="125"/>
    </row>
    <row r="9" spans="1:12" ht="33" customHeight="1">
      <c r="A9" s="107" t="s">
        <v>73</v>
      </c>
      <c r="B9" s="126"/>
      <c r="C9" s="126"/>
      <c r="D9" s="126"/>
      <c r="E9" s="127"/>
      <c r="F9" s="113" t="s">
        <v>67</v>
      </c>
      <c r="G9" s="114"/>
      <c r="H9" s="115"/>
      <c r="K9" s="125"/>
      <c r="L9" s="125"/>
    </row>
    <row r="10" spans="1:12" ht="45" customHeight="1">
      <c r="A10" s="101" t="s">
        <v>74</v>
      </c>
      <c r="B10" s="102"/>
      <c r="C10" s="102"/>
      <c r="D10" s="102"/>
      <c r="E10" s="103"/>
      <c r="F10" s="104" t="s">
        <v>67</v>
      </c>
      <c r="G10" s="105"/>
      <c r="H10" s="106"/>
      <c r="K10" s="24"/>
      <c r="L10" s="24"/>
    </row>
    <row r="11" spans="1:14" ht="21" customHeight="1">
      <c r="A11" s="107" t="s">
        <v>75</v>
      </c>
      <c r="B11" s="108"/>
      <c r="C11" s="108"/>
      <c r="D11" s="108"/>
      <c r="E11" s="109"/>
      <c r="F11" s="113" t="s">
        <v>67</v>
      </c>
      <c r="G11" s="114"/>
      <c r="H11" s="115"/>
      <c r="J11" s="89" t="s">
        <v>12</v>
      </c>
      <c r="K11" s="89"/>
      <c r="L11" s="89"/>
      <c r="M11" s="89"/>
      <c r="N11" s="89"/>
    </row>
    <row r="12" spans="1:14" ht="57" customHeight="1">
      <c r="A12" s="110"/>
      <c r="B12" s="111"/>
      <c r="C12" s="111"/>
      <c r="D12" s="111"/>
      <c r="E12" s="112"/>
      <c r="F12" s="116"/>
      <c r="G12" s="117"/>
      <c r="H12" s="118"/>
      <c r="J12" s="89" t="s">
        <v>86</v>
      </c>
      <c r="K12" s="89"/>
      <c r="L12" s="89"/>
      <c r="M12" s="89"/>
      <c r="N12" s="89"/>
    </row>
    <row r="13" spans="1:11" ht="46.5" customHeight="1">
      <c r="A13" s="93" t="s">
        <v>76</v>
      </c>
      <c r="B13" s="93"/>
      <c r="C13" s="93"/>
      <c r="D13" s="93"/>
      <c r="E13" s="93"/>
      <c r="F13" s="94" t="s">
        <v>68</v>
      </c>
      <c r="G13" s="94"/>
      <c r="H13" s="94"/>
      <c r="K13" s="65" t="s">
        <v>77</v>
      </c>
    </row>
    <row r="14" spans="1:13" ht="52.5" customHeight="1">
      <c r="A14" s="95" t="s">
        <v>80</v>
      </c>
      <c r="B14" s="95"/>
      <c r="C14" s="95"/>
      <c r="D14" s="95"/>
      <c r="E14" s="95"/>
      <c r="F14" s="94" t="s">
        <v>79</v>
      </c>
      <c r="G14" s="94"/>
      <c r="H14" s="94"/>
      <c r="J14" s="25"/>
      <c r="K14" s="89" t="s">
        <v>78</v>
      </c>
      <c r="L14" s="89"/>
      <c r="M14" s="89"/>
    </row>
    <row r="15" spans="1:13" ht="49.5" customHeight="1">
      <c r="A15" s="96"/>
      <c r="B15" s="96"/>
      <c r="C15" s="96"/>
      <c r="D15" s="96"/>
      <c r="E15" s="96"/>
      <c r="F15" s="97"/>
      <c r="G15" s="97"/>
      <c r="H15" s="97"/>
      <c r="K15" s="90"/>
      <c r="L15" s="90"/>
      <c r="M15" s="90"/>
    </row>
    <row r="16" ht="15.75">
      <c r="A16" s="26"/>
    </row>
    <row r="17" spans="1:14" s="66" customFormat="1" ht="25.5" customHeight="1">
      <c r="A17" s="98" t="s">
        <v>81</v>
      </c>
      <c r="B17" s="98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</row>
    <row r="18" spans="1:14" s="66" customFormat="1" ht="22.5" customHeight="1">
      <c r="A18" s="91" t="s">
        <v>82</v>
      </c>
      <c r="B18" s="92"/>
      <c r="C18" s="130" t="s">
        <v>100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</row>
    <row r="19" spans="1:14" s="66" customFormat="1" ht="19.5" customHeight="1">
      <c r="A19" s="137" t="s">
        <v>101</v>
      </c>
      <c r="B19" s="138"/>
      <c r="C19" s="136" t="s">
        <v>102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</row>
    <row r="20" spans="1:14" s="66" customFormat="1" ht="18.75" customHeight="1">
      <c r="A20" s="134" t="s">
        <v>103</v>
      </c>
      <c r="B20" s="134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</row>
    <row r="21" spans="1:14" s="66" customFormat="1" ht="20.25" customHeight="1">
      <c r="A21" s="133" t="s">
        <v>104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</row>
    <row r="22" spans="1:14" s="66" customFormat="1" ht="18" customHeight="1">
      <c r="A22" s="132" t="s">
        <v>83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</row>
    <row r="23" spans="1:14" s="66" customFormat="1" ht="15" customHeight="1">
      <c r="A23" s="132" t="s">
        <v>84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A4:O4"/>
    <mergeCell ref="A8:E8"/>
    <mergeCell ref="F8:H8"/>
    <mergeCell ref="K8:L9"/>
    <mergeCell ref="A9:E9"/>
    <mergeCell ref="F9:H9"/>
    <mergeCell ref="B5:L5"/>
    <mergeCell ref="A1:J1"/>
    <mergeCell ref="J12:N12"/>
    <mergeCell ref="J11:N11"/>
    <mergeCell ref="A10:E10"/>
    <mergeCell ref="F10:H10"/>
    <mergeCell ref="A11:E12"/>
    <mergeCell ref="F11:H12"/>
    <mergeCell ref="M1:O1"/>
    <mergeCell ref="A3:O3"/>
    <mergeCell ref="F2:I2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&amp;L334B2BDD&amp;C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7" sqref="A17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5.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41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46" t="s">
        <v>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483062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43" t="s">
        <v>49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5"/>
    </row>
    <row r="8" spans="1:16" ht="12.75" customHeight="1">
      <c r="A8" s="150" t="s">
        <v>15</v>
      </c>
      <c r="B8" s="148" t="s">
        <v>4</v>
      </c>
      <c r="C8" s="148" t="s">
        <v>13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</row>
    <row r="9" spans="1:16" ht="12.75" customHeight="1">
      <c r="A9" s="148"/>
      <c r="B9" s="148"/>
      <c r="C9" s="139" t="s">
        <v>5</v>
      </c>
      <c r="D9" s="139"/>
      <c r="E9" s="139" t="s">
        <v>6</v>
      </c>
      <c r="F9" s="139" t="s">
        <v>87</v>
      </c>
      <c r="G9" s="139"/>
      <c r="H9" s="139" t="s">
        <v>65</v>
      </c>
      <c r="I9" s="140"/>
      <c r="J9" s="139" t="s">
        <v>7</v>
      </c>
      <c r="K9" s="139" t="s">
        <v>8</v>
      </c>
      <c r="L9" s="139"/>
      <c r="M9" s="139" t="s">
        <v>63</v>
      </c>
      <c r="N9" s="139"/>
      <c r="O9" s="139" t="s">
        <v>64</v>
      </c>
      <c r="P9" s="139"/>
    </row>
    <row r="10" spans="1:16" ht="12.75">
      <c r="A10" s="148"/>
      <c r="B10" s="148"/>
      <c r="C10" s="139"/>
      <c r="D10" s="139"/>
      <c r="E10" s="139"/>
      <c r="F10" s="139"/>
      <c r="G10" s="139"/>
      <c r="H10" s="140"/>
      <c r="I10" s="140"/>
      <c r="J10" s="139"/>
      <c r="K10" s="139"/>
      <c r="L10" s="139"/>
      <c r="M10" s="139"/>
      <c r="N10" s="139"/>
      <c r="O10" s="139"/>
      <c r="P10" s="139"/>
    </row>
    <row r="11" spans="1:16" ht="12.75">
      <c r="A11" s="148"/>
      <c r="B11" s="148"/>
      <c r="C11" s="139"/>
      <c r="D11" s="139"/>
      <c r="E11" s="139"/>
      <c r="F11" s="139"/>
      <c r="G11" s="139"/>
      <c r="H11" s="140"/>
      <c r="I11" s="140"/>
      <c r="J11" s="139"/>
      <c r="K11" s="139"/>
      <c r="L11" s="139"/>
      <c r="M11" s="139"/>
      <c r="N11" s="139"/>
      <c r="O11" s="139"/>
      <c r="P11" s="139"/>
    </row>
    <row r="12" spans="1:16" ht="12.75" customHeight="1">
      <c r="A12" s="148"/>
      <c r="B12" s="148"/>
      <c r="C12" s="139"/>
      <c r="D12" s="139"/>
      <c r="E12" s="139"/>
      <c r="F12" s="139"/>
      <c r="G12" s="139"/>
      <c r="H12" s="140"/>
      <c r="I12" s="140"/>
      <c r="J12" s="139"/>
      <c r="K12" s="139"/>
      <c r="L12" s="139"/>
      <c r="M12" s="139"/>
      <c r="N12" s="139"/>
      <c r="O12" s="139"/>
      <c r="P12" s="139"/>
    </row>
    <row r="13" spans="1:16" ht="36.75" customHeight="1">
      <c r="A13" s="148"/>
      <c r="B13" s="148"/>
      <c r="C13" s="139"/>
      <c r="D13" s="139"/>
      <c r="E13" s="139"/>
      <c r="F13" s="139"/>
      <c r="G13" s="139"/>
      <c r="H13" s="140"/>
      <c r="I13" s="140"/>
      <c r="J13" s="139"/>
      <c r="K13" s="139"/>
      <c r="L13" s="139"/>
      <c r="M13" s="139"/>
      <c r="N13" s="139"/>
      <c r="O13" s="139"/>
      <c r="P13" s="139"/>
    </row>
    <row r="14" spans="1:16" s="7" customFormat="1" ht="59.25" customHeight="1">
      <c r="A14" s="148"/>
      <c r="B14" s="148"/>
      <c r="C14" s="68" t="s">
        <v>14</v>
      </c>
      <c r="D14" s="67" t="s">
        <v>4</v>
      </c>
      <c r="E14" s="139"/>
      <c r="F14" s="68" t="s">
        <v>14</v>
      </c>
      <c r="G14" s="67" t="s">
        <v>85</v>
      </c>
      <c r="H14" s="68" t="s">
        <v>14</v>
      </c>
      <c r="I14" s="67" t="s">
        <v>4</v>
      </c>
      <c r="J14" s="139"/>
      <c r="K14" s="68" t="s">
        <v>14</v>
      </c>
      <c r="L14" s="68" t="s">
        <v>4</v>
      </c>
      <c r="M14" s="68" t="s">
        <v>14</v>
      </c>
      <c r="N14" s="68" t="s">
        <v>4</v>
      </c>
      <c r="O14" s="68" t="s">
        <v>14</v>
      </c>
      <c r="P14" s="68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6">
        <v>809386</v>
      </c>
      <c r="B16" s="86">
        <v>29932745345.34</v>
      </c>
      <c r="C16" s="86">
        <v>7409</v>
      </c>
      <c r="D16" s="86">
        <v>766121402</v>
      </c>
      <c r="E16" s="87">
        <v>1415</v>
      </c>
      <c r="F16" s="86">
        <v>160789</v>
      </c>
      <c r="G16" s="87">
        <v>884833587</v>
      </c>
      <c r="H16" s="86">
        <v>6306</v>
      </c>
      <c r="I16" s="86">
        <v>117057024</v>
      </c>
      <c r="J16" s="86">
        <v>53480</v>
      </c>
      <c r="K16" s="86">
        <v>32294</v>
      </c>
      <c r="L16" s="86">
        <v>2972569816.15</v>
      </c>
      <c r="M16" s="86">
        <v>295419</v>
      </c>
      <c r="N16" s="86">
        <v>357849203.09</v>
      </c>
      <c r="O16" s="86">
        <v>32663</v>
      </c>
      <c r="P16" s="86">
        <v>535204002</v>
      </c>
    </row>
    <row r="17" spans="1:15" ht="39.75" customHeight="1">
      <c r="A17" s="59">
        <v>1270</v>
      </c>
      <c r="B17" s="59">
        <v>1270</v>
      </c>
      <c r="C17" s="59">
        <v>213</v>
      </c>
      <c r="D17" s="59">
        <v>1580564</v>
      </c>
      <c r="E17" s="59">
        <v>3</v>
      </c>
      <c r="F17" s="60">
        <v>80850</v>
      </c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49"/>
      <c r="F28" s="149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51"/>
      <c r="F29" s="151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8" r:id="rId1"/>
  <headerFooter>
    <oddFooter>&amp;L334B2BDD&amp;CФорма № Зведений- 4 (по Україні), Підрозділ: Державна судова адміністрація України,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8">
      <selection activeCell="A22" sqref="A22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58" t="s">
        <v>9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2:14" ht="8.25" customHeight="1">
      <c r="B3" s="37" t="s">
        <v>94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60" t="s">
        <v>38</v>
      </c>
      <c r="C6" s="161"/>
      <c r="D6" s="162" t="s">
        <v>39</v>
      </c>
      <c r="E6" s="163"/>
      <c r="F6" s="163"/>
      <c r="G6" s="163"/>
      <c r="H6" s="163"/>
      <c r="I6" s="163"/>
      <c r="J6" s="164" t="s">
        <v>52</v>
      </c>
      <c r="K6" s="165" t="s">
        <v>10</v>
      </c>
      <c r="L6" s="166"/>
      <c r="M6" s="166"/>
      <c r="N6" s="166"/>
    </row>
    <row r="7" spans="2:14" ht="20.25" customHeight="1">
      <c r="B7" s="153"/>
      <c r="C7" s="153"/>
      <c r="D7" s="157"/>
      <c r="E7" s="157"/>
      <c r="F7" s="157"/>
      <c r="G7" s="157"/>
      <c r="H7" s="157"/>
      <c r="I7" s="157"/>
      <c r="J7" s="164"/>
      <c r="K7" s="166"/>
      <c r="L7" s="166"/>
      <c r="M7" s="166"/>
      <c r="N7" s="166"/>
    </row>
    <row r="8" spans="2:17" ht="24.75" customHeight="1">
      <c r="B8" s="152">
        <v>1</v>
      </c>
      <c r="C8" s="153"/>
      <c r="D8" s="154" t="s">
        <v>40</v>
      </c>
      <c r="E8" s="154"/>
      <c r="F8" s="154"/>
      <c r="G8" s="154"/>
      <c r="H8" s="154"/>
      <c r="I8" s="154"/>
      <c r="J8" s="47" t="s">
        <v>41</v>
      </c>
      <c r="K8" s="155">
        <f>SUM(R10:R17)</f>
        <v>1916949044</v>
      </c>
      <c r="L8" s="156"/>
      <c r="M8" s="156"/>
      <c r="N8" s="156"/>
      <c r="Q8" s="41"/>
    </row>
    <row r="9" spans="2:14" ht="24.75" customHeight="1">
      <c r="B9" s="152">
        <v>2</v>
      </c>
      <c r="C9" s="157"/>
      <c r="D9" s="154" t="s">
        <v>53</v>
      </c>
      <c r="E9" s="154"/>
      <c r="F9" s="154"/>
      <c r="G9" s="154"/>
      <c r="H9" s="154"/>
      <c r="I9" s="154"/>
      <c r="J9" s="47" t="s">
        <v>41</v>
      </c>
      <c r="K9" s="155">
        <v>148040236.53</v>
      </c>
      <c r="L9" s="156"/>
      <c r="M9" s="156"/>
      <c r="N9" s="156"/>
    </row>
    <row r="10" spans="2:18" ht="24.75" customHeight="1">
      <c r="B10" s="152">
        <v>3</v>
      </c>
      <c r="C10" s="153"/>
      <c r="D10" s="154" t="s">
        <v>42</v>
      </c>
      <c r="E10" s="154"/>
      <c r="F10" s="154"/>
      <c r="G10" s="154"/>
      <c r="H10" s="154"/>
      <c r="I10" s="154"/>
      <c r="J10" s="47" t="s">
        <v>41</v>
      </c>
      <c r="K10" s="155"/>
      <c r="L10" s="156"/>
      <c r="M10" s="156"/>
      <c r="N10" s="156"/>
      <c r="R10">
        <f>'Роз.3'!D7</f>
        <v>493310451</v>
      </c>
    </row>
    <row r="11" spans="2:18" ht="24.75" customHeight="1">
      <c r="B11" s="152">
        <v>4</v>
      </c>
      <c r="C11" s="153"/>
      <c r="D11" s="154" t="s">
        <v>43</v>
      </c>
      <c r="E11" s="154"/>
      <c r="F11" s="154"/>
      <c r="G11" s="154"/>
      <c r="H11" s="154"/>
      <c r="I11" s="154"/>
      <c r="J11" s="47">
        <v>212</v>
      </c>
      <c r="K11" s="155">
        <v>18848991</v>
      </c>
      <c r="L11" s="156"/>
      <c r="M11" s="156"/>
      <c r="N11" s="156"/>
      <c r="R11">
        <f>'Роз.3'!E7</f>
        <v>393420036</v>
      </c>
    </row>
    <row r="12" spans="2:18" ht="24.75" customHeight="1">
      <c r="B12" s="152">
        <v>5</v>
      </c>
      <c r="C12" s="153"/>
      <c r="D12" s="154" t="s">
        <v>44</v>
      </c>
      <c r="E12" s="154"/>
      <c r="F12" s="154"/>
      <c r="G12" s="154"/>
      <c r="H12" s="154"/>
      <c r="I12" s="154"/>
      <c r="J12" s="47">
        <v>201</v>
      </c>
      <c r="K12" s="155"/>
      <c r="L12" s="156"/>
      <c r="M12" s="156"/>
      <c r="N12" s="156"/>
      <c r="R12">
        <f>'Роз.3'!F7</f>
        <v>4478677</v>
      </c>
    </row>
    <row r="13" spans="2:18" ht="24.75" customHeight="1">
      <c r="B13" s="152">
        <v>6</v>
      </c>
      <c r="C13" s="153"/>
      <c r="D13" s="154" t="s">
        <v>54</v>
      </c>
      <c r="E13" s="154"/>
      <c r="F13" s="154"/>
      <c r="G13" s="154"/>
      <c r="H13" s="154"/>
      <c r="I13" s="154"/>
      <c r="J13" s="47">
        <v>207</v>
      </c>
      <c r="K13" s="155"/>
      <c r="L13" s="156"/>
      <c r="M13" s="156"/>
      <c r="N13" s="156"/>
      <c r="R13">
        <f>'Роз.3'!G7</f>
        <v>46145628</v>
      </c>
    </row>
    <row r="14" spans="2:18" ht="24.75" customHeight="1">
      <c r="B14" s="152">
        <v>7</v>
      </c>
      <c r="C14" s="153"/>
      <c r="D14" s="154" t="s">
        <v>55</v>
      </c>
      <c r="E14" s="154"/>
      <c r="F14" s="154"/>
      <c r="G14" s="154"/>
      <c r="H14" s="154"/>
      <c r="I14" s="154"/>
      <c r="J14" s="47">
        <v>208</v>
      </c>
      <c r="K14" s="155"/>
      <c r="L14" s="156"/>
      <c r="M14" s="156"/>
      <c r="N14" s="156"/>
      <c r="R14">
        <f>'Роз.3'!H7</f>
        <v>691294977</v>
      </c>
    </row>
    <row r="15" spans="2:18" ht="24.75" customHeight="1">
      <c r="B15" s="152">
        <v>8</v>
      </c>
      <c r="C15" s="153"/>
      <c r="D15" s="167" t="s">
        <v>45</v>
      </c>
      <c r="E15" s="167"/>
      <c r="F15" s="167"/>
      <c r="G15" s="167"/>
      <c r="H15" s="167"/>
      <c r="I15" s="167"/>
      <c r="J15" s="46">
        <v>201</v>
      </c>
      <c r="K15" s="155"/>
      <c r="L15" s="156"/>
      <c r="M15" s="156"/>
      <c r="N15" s="156"/>
      <c r="R15">
        <f>'Роз.3'!I7</f>
        <v>221636329</v>
      </c>
    </row>
    <row r="16" spans="2:18" ht="24.75" customHeight="1">
      <c r="B16" s="152">
        <v>9</v>
      </c>
      <c r="C16" s="153"/>
      <c r="D16" s="154" t="s">
        <v>56</v>
      </c>
      <c r="E16" s="154"/>
      <c r="F16" s="154"/>
      <c r="G16" s="154"/>
      <c r="H16" s="154"/>
      <c r="I16" s="154"/>
      <c r="J16" s="47">
        <v>207</v>
      </c>
      <c r="K16" s="155"/>
      <c r="L16" s="156"/>
      <c r="M16" s="156"/>
      <c r="N16" s="156"/>
      <c r="R16">
        <f>'Роз.3'!J7</f>
        <v>42699200</v>
      </c>
    </row>
    <row r="17" spans="2:18" ht="24.75" customHeight="1">
      <c r="B17" s="152">
        <v>10</v>
      </c>
      <c r="C17" s="153"/>
      <c r="D17" s="154" t="s">
        <v>46</v>
      </c>
      <c r="E17" s="154"/>
      <c r="F17" s="154"/>
      <c r="G17" s="154"/>
      <c r="H17" s="154"/>
      <c r="I17" s="154"/>
      <c r="J17" s="47">
        <v>201</v>
      </c>
      <c r="K17" s="155"/>
      <c r="L17" s="156"/>
      <c r="M17" s="156"/>
      <c r="N17" s="156"/>
      <c r="R17">
        <f>'Роз.3'!K7</f>
        <v>23963746</v>
      </c>
    </row>
    <row r="18" spans="2:14" ht="24.75" customHeight="1">
      <c r="B18" s="152">
        <v>11</v>
      </c>
      <c r="C18" s="153"/>
      <c r="D18" s="154" t="s">
        <v>47</v>
      </c>
      <c r="E18" s="154"/>
      <c r="F18" s="154"/>
      <c r="G18" s="154"/>
      <c r="H18" s="154"/>
      <c r="I18" s="154"/>
      <c r="J18" s="47">
        <v>222</v>
      </c>
      <c r="K18" s="155"/>
      <c r="L18" s="156"/>
      <c r="M18" s="156"/>
      <c r="N18" s="156"/>
    </row>
    <row r="19" spans="2:14" ht="24.75" customHeight="1">
      <c r="B19" s="152">
        <v>12</v>
      </c>
      <c r="C19" s="153"/>
      <c r="D19" s="154" t="s">
        <v>48</v>
      </c>
      <c r="E19" s="154"/>
      <c r="F19" s="154"/>
      <c r="G19" s="154"/>
      <c r="H19" s="154"/>
      <c r="I19" s="154"/>
      <c r="J19" s="47">
        <v>227</v>
      </c>
      <c r="K19" s="155"/>
      <c r="L19" s="156"/>
      <c r="M19" s="156"/>
      <c r="N19" s="156"/>
    </row>
    <row r="20" spans="2:14" ht="24.75" customHeight="1">
      <c r="B20" s="152">
        <v>13</v>
      </c>
      <c r="C20" s="153"/>
      <c r="D20" s="154" t="s">
        <v>57</v>
      </c>
      <c r="E20" s="154"/>
      <c r="F20" s="154"/>
      <c r="G20" s="154"/>
      <c r="H20" s="154"/>
      <c r="I20" s="154"/>
      <c r="J20" s="47">
        <v>176</v>
      </c>
      <c r="K20" s="155"/>
      <c r="L20" s="156"/>
      <c r="M20" s="156"/>
      <c r="N20" s="156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&amp;L334B2BDD&amp;CФорма № Зведений- 4 (по Україні), Підрозділ: Державна судова адміністрація України,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12">
      <selection activeCell="A29" sqref="A2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73" t="s">
        <v>11</v>
      </c>
      <c r="B1" s="173"/>
      <c r="C1" s="173"/>
      <c r="D1" s="173"/>
      <c r="E1" s="173"/>
      <c r="F1" s="173"/>
      <c r="G1" s="173"/>
      <c r="H1" s="173"/>
      <c r="I1" s="173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75" t="s">
        <v>51</v>
      </c>
      <c r="C2" s="175"/>
      <c r="D2" s="175"/>
      <c r="E2" s="175"/>
      <c r="F2" s="175"/>
      <c r="G2" s="175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53"/>
      <c r="B4" s="153"/>
      <c r="C4" s="178" t="s">
        <v>38</v>
      </c>
      <c r="D4" s="152" t="s">
        <v>31</v>
      </c>
      <c r="E4" s="152"/>
      <c r="F4" s="152" t="s">
        <v>32</v>
      </c>
      <c r="G4" s="177"/>
      <c r="H4" s="152" t="s">
        <v>33</v>
      </c>
      <c r="I4" s="177"/>
      <c r="J4" s="152" t="s">
        <v>34</v>
      </c>
      <c r="K4" s="152"/>
      <c r="L4" s="2"/>
      <c r="M4" s="2"/>
      <c r="N4" s="2"/>
      <c r="O4" s="2"/>
      <c r="P4" s="2"/>
      <c r="Q4" s="2"/>
    </row>
    <row r="5" spans="1:17" ht="32.25" customHeight="1">
      <c r="A5" s="153"/>
      <c r="B5" s="153"/>
      <c r="C5" s="179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53"/>
      <c r="B6" s="153"/>
      <c r="C6" s="180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76" t="s">
        <v>70</v>
      </c>
      <c r="B7" s="171"/>
      <c r="C7" s="34">
        <v>1</v>
      </c>
      <c r="D7" s="84">
        <f aca="true" t="shared" si="0" ref="D7:K7">SUM(D8:D20)</f>
        <v>493310451</v>
      </c>
      <c r="E7" s="84">
        <f t="shared" si="0"/>
        <v>393420036</v>
      </c>
      <c r="F7" s="84">
        <f t="shared" si="0"/>
        <v>4478677</v>
      </c>
      <c r="G7" s="84">
        <f t="shared" si="0"/>
        <v>46145628</v>
      </c>
      <c r="H7" s="84">
        <f t="shared" si="0"/>
        <v>691294977</v>
      </c>
      <c r="I7" s="84">
        <f t="shared" si="0"/>
        <v>221636329</v>
      </c>
      <c r="J7" s="84">
        <f t="shared" si="0"/>
        <v>42699200</v>
      </c>
      <c r="K7" s="84">
        <f t="shared" si="0"/>
        <v>23963746</v>
      </c>
      <c r="L7" s="2"/>
      <c r="M7" s="43"/>
      <c r="N7" s="2"/>
      <c r="O7" s="2"/>
      <c r="P7" s="2"/>
      <c r="Q7" s="2"/>
    </row>
    <row r="8" spans="1:17" ht="26.25" customHeight="1">
      <c r="A8" s="170" t="s">
        <v>66</v>
      </c>
      <c r="B8" s="171"/>
      <c r="C8" s="34">
        <v>2</v>
      </c>
      <c r="D8" s="85">
        <v>1078569</v>
      </c>
      <c r="E8" s="85">
        <v>2344844</v>
      </c>
      <c r="F8" s="85">
        <v>48896</v>
      </c>
      <c r="G8" s="85">
        <v>10455</v>
      </c>
      <c r="H8" s="85">
        <v>5812143</v>
      </c>
      <c r="I8" s="85">
        <v>5728648</v>
      </c>
      <c r="J8" s="85">
        <v>2446533</v>
      </c>
      <c r="K8" s="85">
        <v>160199</v>
      </c>
      <c r="L8" s="2"/>
      <c r="M8" s="2"/>
      <c r="N8" s="2"/>
      <c r="O8" s="2"/>
      <c r="P8" s="2"/>
      <c r="Q8" s="2"/>
    </row>
    <row r="9" spans="1:17" ht="15" customHeight="1">
      <c r="A9" s="168" t="s">
        <v>18</v>
      </c>
      <c r="B9" s="169"/>
      <c r="C9" s="34">
        <v>3</v>
      </c>
      <c r="D9" s="86">
        <v>2244345</v>
      </c>
      <c r="E9" s="86">
        <v>5582648</v>
      </c>
      <c r="F9" s="86">
        <v>1311</v>
      </c>
      <c r="G9" s="86">
        <v>61881</v>
      </c>
      <c r="H9" s="86">
        <v>40439</v>
      </c>
      <c r="I9" s="86">
        <v>1824198</v>
      </c>
      <c r="J9" s="86">
        <v>19164</v>
      </c>
      <c r="K9" s="86"/>
      <c r="L9" s="2"/>
      <c r="M9" s="2"/>
      <c r="N9" s="2"/>
      <c r="O9" s="2"/>
      <c r="P9" s="2"/>
      <c r="Q9" s="2"/>
    </row>
    <row r="10" spans="1:17" ht="15" customHeight="1">
      <c r="A10" s="187" t="s">
        <v>19</v>
      </c>
      <c r="B10" s="174"/>
      <c r="C10" s="34">
        <v>4</v>
      </c>
      <c r="D10" s="86">
        <v>409854</v>
      </c>
      <c r="E10" s="86">
        <v>2627617</v>
      </c>
      <c r="F10" s="86"/>
      <c r="G10" s="86">
        <v>10982</v>
      </c>
      <c r="H10" s="86">
        <v>53385</v>
      </c>
      <c r="I10" s="86">
        <v>36360</v>
      </c>
      <c r="J10" s="86">
        <v>520</v>
      </c>
      <c r="K10" s="86"/>
      <c r="L10" s="2"/>
      <c r="M10" s="2"/>
      <c r="N10" s="2"/>
      <c r="O10" s="2"/>
      <c r="P10" s="2"/>
      <c r="Q10" s="2"/>
    </row>
    <row r="11" spans="1:17" ht="13.5" customHeight="1">
      <c r="A11" s="168" t="s">
        <v>20</v>
      </c>
      <c r="B11" s="169"/>
      <c r="C11" s="34">
        <v>5</v>
      </c>
      <c r="D11" s="86">
        <v>1016136</v>
      </c>
      <c r="E11" s="86">
        <v>1190469</v>
      </c>
      <c r="F11" s="86">
        <v>723944</v>
      </c>
      <c r="G11" s="86">
        <v>40871276</v>
      </c>
      <c r="H11" s="86">
        <v>1407886</v>
      </c>
      <c r="I11" s="86">
        <v>939221</v>
      </c>
      <c r="J11" s="86">
        <v>81124</v>
      </c>
      <c r="K11" s="86"/>
      <c r="L11" s="2"/>
      <c r="M11" s="2"/>
      <c r="N11" s="2"/>
      <c r="O11" s="2"/>
      <c r="P11" s="2"/>
      <c r="Q11" s="2"/>
    </row>
    <row r="12" spans="1:17" ht="13.5" customHeight="1">
      <c r="A12" s="188" t="s">
        <v>37</v>
      </c>
      <c r="B12" s="188"/>
      <c r="C12" s="34">
        <v>6</v>
      </c>
      <c r="D12" s="86">
        <v>577092</v>
      </c>
      <c r="E12" s="86">
        <v>6892118</v>
      </c>
      <c r="F12" s="86">
        <v>15303</v>
      </c>
      <c r="G12" s="86">
        <v>12677</v>
      </c>
      <c r="H12" s="86">
        <v>3991116</v>
      </c>
      <c r="I12" s="86">
        <v>6736107</v>
      </c>
      <c r="J12" s="86">
        <v>1232619</v>
      </c>
      <c r="K12" s="86">
        <v>184870</v>
      </c>
      <c r="L12" s="2"/>
      <c r="M12" s="2"/>
      <c r="N12" s="2"/>
      <c r="O12" s="2"/>
      <c r="P12" s="2"/>
      <c r="Q12" s="2"/>
    </row>
    <row r="13" spans="1:17" ht="13.5" customHeight="1">
      <c r="A13" s="168" t="s">
        <v>21</v>
      </c>
      <c r="B13" s="169"/>
      <c r="C13" s="34">
        <v>7</v>
      </c>
      <c r="D13" s="86">
        <v>13972</v>
      </c>
      <c r="E13" s="86">
        <v>1381103</v>
      </c>
      <c r="F13" s="86">
        <v>588677</v>
      </c>
      <c r="G13" s="86"/>
      <c r="H13" s="86">
        <v>10136390</v>
      </c>
      <c r="I13" s="86">
        <v>13211950</v>
      </c>
      <c r="J13" s="86">
        <v>457153</v>
      </c>
      <c r="K13" s="86">
        <v>481094</v>
      </c>
      <c r="L13" s="2"/>
      <c r="M13" s="2"/>
      <c r="N13" s="2"/>
      <c r="O13" s="2"/>
      <c r="P13" s="2"/>
      <c r="Q13" s="2"/>
    </row>
    <row r="14" spans="1:17" ht="15" customHeight="1">
      <c r="A14" s="168" t="s">
        <v>22</v>
      </c>
      <c r="B14" s="169"/>
      <c r="C14" s="34">
        <v>8</v>
      </c>
      <c r="D14" s="86">
        <v>5018935</v>
      </c>
      <c r="E14" s="86">
        <v>1798265</v>
      </c>
      <c r="F14" s="86">
        <v>91005</v>
      </c>
      <c r="G14" s="86">
        <v>231755</v>
      </c>
      <c r="H14" s="86">
        <v>7167705</v>
      </c>
      <c r="I14" s="86">
        <v>15823789</v>
      </c>
      <c r="J14" s="86">
        <v>397773</v>
      </c>
      <c r="K14" s="86">
        <v>270484</v>
      </c>
      <c r="L14" s="2"/>
      <c r="M14" s="2"/>
      <c r="N14" s="2"/>
      <c r="O14" s="2"/>
      <c r="P14" s="2"/>
      <c r="Q14" s="2"/>
    </row>
    <row r="15" spans="1:17" ht="15" customHeight="1">
      <c r="A15" s="168" t="s">
        <v>23</v>
      </c>
      <c r="B15" s="169"/>
      <c r="C15" s="34">
        <v>9</v>
      </c>
      <c r="D15" s="86">
        <v>28398123</v>
      </c>
      <c r="E15" s="86">
        <v>169981470</v>
      </c>
      <c r="F15" s="86">
        <v>56805</v>
      </c>
      <c r="G15" s="86">
        <v>254495</v>
      </c>
      <c r="H15" s="86">
        <v>5418819</v>
      </c>
      <c r="I15" s="86">
        <v>37160435</v>
      </c>
      <c r="J15" s="86">
        <v>5738683</v>
      </c>
      <c r="K15" s="86">
        <v>6698060</v>
      </c>
      <c r="L15" s="2"/>
      <c r="M15" s="2"/>
      <c r="N15" s="2"/>
      <c r="O15" s="2"/>
      <c r="P15" s="2"/>
      <c r="Q15" s="2"/>
    </row>
    <row r="16" spans="1:17" ht="15" customHeight="1">
      <c r="A16" s="168" t="s">
        <v>24</v>
      </c>
      <c r="B16" s="169"/>
      <c r="C16" s="34">
        <v>10</v>
      </c>
      <c r="D16" s="86">
        <v>2611114</v>
      </c>
      <c r="E16" s="86">
        <v>15696239</v>
      </c>
      <c r="F16" s="86">
        <v>216598</v>
      </c>
      <c r="G16" s="86">
        <v>668879</v>
      </c>
      <c r="H16" s="86"/>
      <c r="I16" s="86"/>
      <c r="J16" s="86"/>
      <c r="K16" s="86"/>
      <c r="L16" s="2"/>
      <c r="M16" s="2"/>
      <c r="N16" s="2"/>
      <c r="O16" s="2"/>
      <c r="P16" s="2"/>
      <c r="Q16" s="2"/>
    </row>
    <row r="17" spans="1:17" ht="15" customHeight="1">
      <c r="A17" s="168" t="s">
        <v>25</v>
      </c>
      <c r="B17" s="174"/>
      <c r="C17" s="34">
        <v>11</v>
      </c>
      <c r="D17" s="86">
        <v>289976</v>
      </c>
      <c r="E17" s="86">
        <v>9272859</v>
      </c>
      <c r="F17" s="86">
        <v>240434</v>
      </c>
      <c r="G17" s="86">
        <v>163132</v>
      </c>
      <c r="H17" s="86">
        <v>6696</v>
      </c>
      <c r="I17" s="86">
        <v>6558</v>
      </c>
      <c r="J17" s="86">
        <v>27975</v>
      </c>
      <c r="K17" s="86"/>
      <c r="L17" s="2"/>
      <c r="M17" s="2"/>
      <c r="N17" s="2"/>
      <c r="O17" s="2"/>
      <c r="P17" s="2"/>
      <c r="Q17" s="2"/>
    </row>
    <row r="18" spans="1:17" ht="15" customHeight="1">
      <c r="A18" s="168" t="s">
        <v>26</v>
      </c>
      <c r="B18" s="153"/>
      <c r="C18" s="34">
        <v>12</v>
      </c>
      <c r="D18" s="86">
        <v>519844</v>
      </c>
      <c r="E18" s="86">
        <v>5321647</v>
      </c>
      <c r="F18" s="86">
        <v>330766</v>
      </c>
      <c r="G18" s="86">
        <v>2076603</v>
      </c>
      <c r="H18" s="86">
        <v>18384</v>
      </c>
      <c r="I18" s="86">
        <v>2481498</v>
      </c>
      <c r="J18" s="86">
        <v>6319</v>
      </c>
      <c r="K18" s="86">
        <v>28579</v>
      </c>
      <c r="L18" s="2"/>
      <c r="M18" s="2"/>
      <c r="N18" s="2"/>
      <c r="O18" s="2"/>
      <c r="P18" s="2"/>
      <c r="Q18" s="2"/>
    </row>
    <row r="19" spans="1:17" ht="13.5" customHeight="1">
      <c r="A19" s="168" t="s">
        <v>27</v>
      </c>
      <c r="B19" s="168"/>
      <c r="C19" s="34">
        <v>13</v>
      </c>
      <c r="D19" s="86">
        <v>113323</v>
      </c>
      <c r="E19" s="86">
        <v>420250</v>
      </c>
      <c r="F19" s="86">
        <v>650070</v>
      </c>
      <c r="G19" s="86">
        <v>312078</v>
      </c>
      <c r="H19" s="86">
        <v>2634818</v>
      </c>
      <c r="I19" s="86">
        <v>4365318</v>
      </c>
      <c r="J19" s="86">
        <v>1483927</v>
      </c>
      <c r="K19" s="86">
        <v>2425165</v>
      </c>
      <c r="L19" s="2"/>
      <c r="M19" s="2"/>
      <c r="N19" s="2"/>
      <c r="O19" s="2"/>
      <c r="P19" s="2"/>
      <c r="Q19" s="2"/>
    </row>
    <row r="20" spans="1:17" ht="13.5" customHeight="1">
      <c r="A20" s="168" t="s">
        <v>28</v>
      </c>
      <c r="B20" s="169"/>
      <c r="C20" s="34">
        <v>14</v>
      </c>
      <c r="D20" s="86">
        <v>451019168</v>
      </c>
      <c r="E20" s="86">
        <v>170910507</v>
      </c>
      <c r="F20" s="86">
        <v>1514868</v>
      </c>
      <c r="G20" s="86">
        <v>1471415</v>
      </c>
      <c r="H20" s="86">
        <v>654607196</v>
      </c>
      <c r="I20" s="86">
        <v>133322247</v>
      </c>
      <c r="J20" s="86">
        <v>30807410</v>
      </c>
      <c r="K20" s="86">
        <v>13715295</v>
      </c>
      <c r="L20" s="2"/>
      <c r="M20" s="2"/>
      <c r="N20" s="2"/>
      <c r="O20" s="2"/>
      <c r="P20" s="2"/>
      <c r="Q20" s="2"/>
    </row>
    <row r="21" spans="1:17" ht="21" customHeight="1">
      <c r="A21" s="172" t="s">
        <v>16</v>
      </c>
      <c r="B21" s="48" t="s">
        <v>29</v>
      </c>
      <c r="C21" s="34">
        <v>15</v>
      </c>
      <c r="D21" s="86">
        <v>30005885</v>
      </c>
      <c r="E21" s="86">
        <v>227363304</v>
      </c>
      <c r="F21" s="86">
        <v>1762667</v>
      </c>
      <c r="G21" s="86">
        <v>1620895</v>
      </c>
      <c r="H21" s="86">
        <v>67690122</v>
      </c>
      <c r="I21" s="86">
        <v>37502806</v>
      </c>
      <c r="J21" s="86">
        <v>4649105</v>
      </c>
      <c r="K21" s="86">
        <v>6547200</v>
      </c>
      <c r="L21" s="2"/>
      <c r="M21" s="2"/>
      <c r="N21" s="2"/>
      <c r="O21" s="2"/>
      <c r="P21" s="2"/>
      <c r="Q21" s="2"/>
    </row>
    <row r="22" spans="1:17" ht="23.25" customHeight="1">
      <c r="A22" s="172"/>
      <c r="B22" s="35" t="s">
        <v>30</v>
      </c>
      <c r="C22" s="34">
        <v>16</v>
      </c>
      <c r="D22" s="86">
        <v>2659923</v>
      </c>
      <c r="E22" s="86">
        <v>520644</v>
      </c>
      <c r="F22" s="86">
        <v>38692</v>
      </c>
      <c r="G22" s="86">
        <v>81967</v>
      </c>
      <c r="H22" s="86">
        <v>7461351</v>
      </c>
      <c r="I22" s="86">
        <v>7918236</v>
      </c>
      <c r="J22" s="86">
        <v>255234</v>
      </c>
      <c r="K22" s="86">
        <v>364665</v>
      </c>
      <c r="L22" s="2"/>
      <c r="M22" s="2"/>
      <c r="N22" s="2"/>
      <c r="O22" s="2"/>
      <c r="P22" s="2"/>
      <c r="Q22" s="2"/>
    </row>
    <row r="23" spans="1:17" ht="26.25" customHeight="1">
      <c r="A23" s="184" t="s">
        <v>71</v>
      </c>
      <c r="B23" s="171"/>
      <c r="C23" s="34">
        <v>17</v>
      </c>
      <c r="D23" s="86">
        <v>453895508</v>
      </c>
      <c r="E23" s="86">
        <v>129939115</v>
      </c>
      <c r="F23" s="86">
        <v>922182</v>
      </c>
      <c r="G23" s="86">
        <v>878376</v>
      </c>
      <c r="H23" s="86">
        <v>58635626</v>
      </c>
      <c r="I23" s="86">
        <v>64369177</v>
      </c>
      <c r="J23" s="86">
        <v>1621433</v>
      </c>
      <c r="K23" s="86">
        <v>2970187</v>
      </c>
      <c r="L23" s="2"/>
      <c r="M23" s="2"/>
      <c r="N23" s="2"/>
      <c r="O23" s="2"/>
      <c r="P23" s="2"/>
      <c r="Q23" s="2"/>
    </row>
    <row r="24" spans="1:17" ht="24.75" customHeight="1">
      <c r="A24" s="185" t="s">
        <v>72</v>
      </c>
      <c r="B24" s="185"/>
      <c r="C24" s="34">
        <v>18</v>
      </c>
      <c r="D24" s="86">
        <v>6749135</v>
      </c>
      <c r="E24" s="86">
        <v>35596973</v>
      </c>
      <c r="F24" s="86">
        <v>1755136</v>
      </c>
      <c r="G24" s="86">
        <v>43564390</v>
      </c>
      <c r="H24" s="86">
        <v>557507879</v>
      </c>
      <c r="I24" s="86">
        <v>111846110</v>
      </c>
      <c r="J24" s="86">
        <v>36173428</v>
      </c>
      <c r="K24" s="86">
        <v>14081694</v>
      </c>
      <c r="L24" s="2"/>
      <c r="M24" s="2"/>
      <c r="N24" s="2"/>
      <c r="O24" s="2"/>
      <c r="P24" s="2"/>
      <c r="Q24" s="2"/>
    </row>
    <row r="25" spans="1:17" ht="36.75" customHeight="1">
      <c r="A25" s="186" t="s">
        <v>58</v>
      </c>
      <c r="B25" s="186"/>
      <c r="C25" s="34">
        <v>19</v>
      </c>
      <c r="D25" s="86">
        <v>4173</v>
      </c>
      <c r="E25" s="86">
        <v>36549</v>
      </c>
      <c r="F25" s="86">
        <v>929</v>
      </c>
      <c r="G25" s="86">
        <v>15973</v>
      </c>
      <c r="H25" s="86">
        <v>290218</v>
      </c>
      <c r="I25" s="86">
        <v>620975</v>
      </c>
      <c r="J25" s="86"/>
      <c r="K25" s="86"/>
      <c r="L25" s="42"/>
      <c r="M25" s="2"/>
      <c r="N25" s="2"/>
      <c r="O25" s="2"/>
      <c r="P25" s="2"/>
      <c r="Q25" s="2"/>
    </row>
    <row r="26" spans="1:17" ht="26.25" customHeight="1">
      <c r="A26" s="181" t="s">
        <v>59</v>
      </c>
      <c r="B26" s="181"/>
      <c r="C26" s="34">
        <v>20</v>
      </c>
      <c r="D26" s="86"/>
      <c r="E26" s="86"/>
      <c r="F26" s="86">
        <v>1712</v>
      </c>
      <c r="G26" s="86">
        <v>40858533</v>
      </c>
      <c r="H26" s="86">
        <v>3248</v>
      </c>
      <c r="I26" s="86"/>
      <c r="J26" s="86"/>
      <c r="K26" s="86"/>
      <c r="L26" s="2"/>
      <c r="M26" s="2"/>
      <c r="N26" s="2"/>
      <c r="O26" s="2"/>
      <c r="P26" s="2"/>
      <c r="Q26" s="2"/>
    </row>
    <row r="27" spans="1:17" ht="16.5" customHeight="1">
      <c r="A27" s="182" t="s">
        <v>50</v>
      </c>
      <c r="B27" s="183"/>
      <c r="C27" s="34">
        <v>21</v>
      </c>
      <c r="D27" s="84">
        <f aca="true" t="shared" si="1" ref="D27:K27">D24-D25-D26</f>
        <v>6744962</v>
      </c>
      <c r="E27" s="84">
        <f t="shared" si="1"/>
        <v>35560424</v>
      </c>
      <c r="F27" s="84">
        <f t="shared" si="1"/>
        <v>1752495</v>
      </c>
      <c r="G27" s="84">
        <f t="shared" si="1"/>
        <v>2689884</v>
      </c>
      <c r="H27" s="84">
        <f t="shared" si="1"/>
        <v>557214413</v>
      </c>
      <c r="I27" s="84">
        <f t="shared" si="1"/>
        <v>111225135</v>
      </c>
      <c r="J27" s="84">
        <f t="shared" si="1"/>
        <v>36173428</v>
      </c>
      <c r="K27" s="84">
        <f t="shared" si="1"/>
        <v>14081694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69" customFormat="1" ht="66" customHeight="1">
      <c r="B30" s="88" t="s">
        <v>106</v>
      </c>
      <c r="C30" s="189"/>
      <c r="D30" s="189"/>
      <c r="F30" s="190" t="s">
        <v>95</v>
      </c>
      <c r="G30" s="19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</row>
    <row r="31" spans="2:21" s="69" customFormat="1" ht="15" customHeight="1">
      <c r="B31" s="71"/>
      <c r="C31" s="191" t="s">
        <v>88</v>
      </c>
      <c r="D31" s="191"/>
      <c r="F31" s="192" t="s">
        <v>89</v>
      </c>
      <c r="G31" s="192"/>
      <c r="I31" s="71"/>
      <c r="J31" s="71"/>
      <c r="K31" s="71"/>
      <c r="L31" s="70"/>
      <c r="M31" s="70"/>
      <c r="N31" s="70"/>
      <c r="O31" s="70"/>
      <c r="P31" s="70"/>
      <c r="Q31" s="70"/>
      <c r="R31" s="70"/>
      <c r="S31" s="70"/>
      <c r="T31" s="70"/>
      <c r="U31" s="70"/>
    </row>
    <row r="32" spans="2:21" s="69" customFormat="1" ht="11.25" customHeight="1">
      <c r="B32" s="71"/>
      <c r="C32" s="72"/>
      <c r="D32" s="72"/>
      <c r="F32" s="72"/>
      <c r="G32" s="72"/>
      <c r="I32" s="71"/>
      <c r="J32" s="71"/>
      <c r="K32" s="71"/>
      <c r="L32" s="70"/>
      <c r="M32" s="70"/>
      <c r="N32" s="70"/>
      <c r="O32" s="70"/>
      <c r="P32" s="70"/>
      <c r="Q32" s="70"/>
      <c r="R32" s="70"/>
      <c r="S32" s="70"/>
      <c r="T32" s="70"/>
      <c r="U32" s="70"/>
    </row>
    <row r="33" spans="2:21" s="69" customFormat="1" ht="15" customHeight="1">
      <c r="B33" s="73" t="s">
        <v>90</v>
      </c>
      <c r="C33" s="189"/>
      <c r="D33" s="189"/>
      <c r="F33" s="190" t="s">
        <v>96</v>
      </c>
      <c r="G33" s="190"/>
      <c r="H33" s="74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</row>
    <row r="34" spans="2:21" s="69" customFormat="1" ht="15" customHeight="1">
      <c r="B34" s="75"/>
      <c r="C34" s="191" t="s">
        <v>88</v>
      </c>
      <c r="D34" s="191"/>
      <c r="F34" s="192" t="s">
        <v>89</v>
      </c>
      <c r="G34" s="192"/>
      <c r="H34" s="76"/>
      <c r="I34" s="76"/>
      <c r="J34" s="77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</row>
    <row r="35" spans="1:21" s="69" customFormat="1" ht="11.25" customHeight="1">
      <c r="A35" s="75"/>
      <c r="E35" s="78"/>
      <c r="F35" s="79"/>
      <c r="G35" s="76"/>
      <c r="H35" s="76"/>
      <c r="I35" s="76"/>
      <c r="J35" s="77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</row>
    <row r="36" spans="11:21" s="69" customFormat="1" ht="11.25" customHeight="1">
      <c r="K36" s="80"/>
      <c r="L36" s="70"/>
      <c r="M36" s="70"/>
      <c r="N36" s="70"/>
      <c r="O36" s="70"/>
      <c r="P36" s="70"/>
      <c r="Q36" s="70"/>
      <c r="R36" s="70"/>
      <c r="S36" s="70"/>
      <c r="T36" s="70"/>
      <c r="U36" s="70"/>
    </row>
    <row r="37" spans="1:21" s="69" customFormat="1" ht="15" customHeight="1">
      <c r="A37" s="75"/>
      <c r="B37" s="81" t="s">
        <v>93</v>
      </c>
      <c r="C37" s="193" t="s">
        <v>97</v>
      </c>
      <c r="D37" s="193"/>
      <c r="E37" s="193"/>
      <c r="F37" s="70"/>
      <c r="G37" s="70"/>
      <c r="H37" s="70"/>
      <c r="I37" s="70"/>
      <c r="J37" s="77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</row>
    <row r="38" spans="2:21" s="69" customFormat="1" ht="15" customHeight="1">
      <c r="B38" s="82" t="s">
        <v>92</v>
      </c>
      <c r="C38" s="194" t="s">
        <v>94</v>
      </c>
      <c r="D38" s="194"/>
      <c r="E38" s="194"/>
      <c r="G38" s="70"/>
      <c r="H38" s="70"/>
      <c r="I38" s="70"/>
      <c r="J38" s="77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</row>
    <row r="39" spans="1:21" s="69" customFormat="1" ht="15" customHeight="1">
      <c r="A39" s="70"/>
      <c r="B39" s="81" t="s">
        <v>91</v>
      </c>
      <c r="C39" s="195" t="s">
        <v>98</v>
      </c>
      <c r="D39" s="195"/>
      <c r="E39" s="195"/>
      <c r="G39" s="196" t="s">
        <v>99</v>
      </c>
      <c r="H39" s="196"/>
      <c r="I39" s="83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79" r:id="rId1"/>
  <headerFooter>
    <oddFooter>&amp;L334B2BDD&amp;CФорма № Зведений- 4 (по Україні), Підрозділ: Державна судова адміністрація України,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pastukhova</cp:lastModifiedBy>
  <cp:lastPrinted>2017-02-01T15:43:29Z</cp:lastPrinted>
  <dcterms:created xsi:type="dcterms:W3CDTF">2015-09-09T11:49:35Z</dcterms:created>
  <dcterms:modified xsi:type="dcterms:W3CDTF">2017-02-20T11:58:09Z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 (по Україні)_4.2016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334B2BDD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3.17.1.1578</vt:lpwstr>
  </property>
</Properties>
</file>